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表" sheetId="1" r:id="rId1"/>
  </sheets>
  <definedNames>
    <definedName name="_xlnm._FilterDatabase" localSheetId="0" hidden="1">表!$A$2:$F$2</definedName>
    <definedName name="_xlnm.Print_Titles" localSheetId="0">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<sst xmlns="http://schemas.openxmlformats.org/spreadsheetml/2006/main" count="72" uniqueCount="44">
  <si>
    <t>2023年上海交通大学医学院附属上海儿童医学中心海南医院公开招聘员额制工作人员笔试成绩</t>
  </si>
  <si>
    <t>序号</t>
  </si>
  <si>
    <t>报考岗位</t>
  </si>
  <si>
    <t>准考证号</t>
  </si>
  <si>
    <t>姓名</t>
  </si>
  <si>
    <t>笔试成绩</t>
  </si>
  <si>
    <t>备注</t>
  </si>
  <si>
    <t>0174-工程师</t>
  </si>
  <si>
    <t>廖旭洋</t>
  </si>
  <si>
    <t>王勿英</t>
  </si>
  <si>
    <t>周仁翔</t>
  </si>
  <si>
    <t>陈汉云</t>
  </si>
  <si>
    <t>陈瑾</t>
  </si>
  <si>
    <t>熊睿</t>
  </si>
  <si>
    <t>邢碧林</t>
  </si>
  <si>
    <t>卢家梅</t>
  </si>
  <si>
    <t>周熠</t>
  </si>
  <si>
    <t>陈翠洁</t>
  </si>
  <si>
    <t>王昌伟</t>
  </si>
  <si>
    <t>缺考</t>
  </si>
  <si>
    <t>0175-财务科会计</t>
  </si>
  <si>
    <t>吴海萍</t>
  </si>
  <si>
    <t>吴丽</t>
  </si>
  <si>
    <t>陈淑敏</t>
  </si>
  <si>
    <t>云青霞</t>
  </si>
  <si>
    <t>龙星宇</t>
  </si>
  <si>
    <t>刘楚燕</t>
  </si>
  <si>
    <t>0176-行政专技人员</t>
  </si>
  <si>
    <t>邢增锐</t>
  </si>
  <si>
    <t>王一锦</t>
  </si>
  <si>
    <t>邢碧帅</t>
  </si>
  <si>
    <t>0177-行政科室科员</t>
  </si>
  <si>
    <t>冯元哲</t>
  </si>
  <si>
    <t>王子珏</t>
  </si>
  <si>
    <t>张洁</t>
  </si>
  <si>
    <t>林晓亚</t>
  </si>
  <si>
    <t>符婧</t>
  </si>
  <si>
    <t>郑茹月</t>
  </si>
  <si>
    <t>0246-行政科室科员1</t>
  </si>
  <si>
    <t>王菊</t>
  </si>
  <si>
    <t>倪世友</t>
  </si>
  <si>
    <t>赵琳</t>
  </si>
  <si>
    <t>张磊</t>
  </si>
  <si>
    <t>谭子健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</si>
</sst>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等线"/>
      <charset val="134"/>
      <scheme val="minor"/>
    </font>
    <font>
      <sz val="16"/>
      <color theme="1"/>
      <name val="等线"/>
      <charset val="134"/>
      <scheme val="minor"/>
    </font>
    <font>
      <b/>
      <sz val="16"/>
      <color theme="1"/>
      <name val="宋体"/>
      <charset val="134"/>
    </font>
    <font>
      <sz val="16"/>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abSelected="1" workbookViewId="0">
      <selection activeCell="E10" sqref="E10"/>
    </sheetView>
  </sheetViews>
  <sheetFormatPr defaultColWidth="9" defaultRowHeight="13.8" outlineLevelCol="5"/>
  <cols>
    <col min="1" max="1" width="9.12962962962963" customWidth="1"/>
    <col min="2" max="2" width="28.25" customWidth="1"/>
    <col min="3" max="3" width="20.5" customWidth="1"/>
    <col min="4" max="4" width="11.1296296296296" customWidth="1"/>
    <col min="5" max="5" width="17.3333333333333" customWidth="1"/>
    <col min="6" max="6" width="12.4444444444444" customWidth="1"/>
  </cols>
  <sheetData>
    <row r="1" ht="52" customHeight="1" spans="1:6">
      <c r="A1" s="2" t="s">
        <v>0</v>
      </c>
      <c r="B1" s="3"/>
      <c r="C1" s="3"/>
      <c r="D1" s="3"/>
      <c r="E1" s="3"/>
      <c r="F1" s="3"/>
    </row>
    <row r="2" s="1" customFormat="1" ht="26.1" customHeight="1" spans="1:6">
      <c r="A2" s="3" t="s">
        <v>1</v>
      </c>
      <c r="B2" s="3" t="s">
        <v>2</v>
      </c>
      <c r="C2" s="3" t="s">
        <v>3</v>
      </c>
      <c r="D2" s="3" t="s">
        <v>4</v>
      </c>
      <c r="E2" s="3" t="s">
        <v>5</v>
      </c>
      <c r="F2" s="3" t="s">
        <v>6</v>
      </c>
    </row>
    <row r="3" s="1" customFormat="1" ht="26.1" customHeight="1" spans="1:6">
      <c r="A3" s="4">
        <v>1</v>
      </c>
      <c r="B3" s="4" t="s">
        <v>7</v>
      </c>
      <c r="C3" s="4" t="str">
        <f>"202403020105"</f>
        <v>202403020105</v>
      </c>
      <c r="D3" s="4" t="s">
        <v>8</v>
      </c>
      <c r="E3" s="5">
        <v>64.7</v>
      </c>
      <c r="F3" s="4"/>
    </row>
    <row r="4" s="1" customFormat="1" ht="26.1" customHeight="1" spans="1:6">
      <c r="A4" s="4">
        <v>2</v>
      </c>
      <c r="B4" s="4" t="s">
        <v>7</v>
      </c>
      <c r="C4" s="4" t="str">
        <f>"202403020111"</f>
        <v>202403020111</v>
      </c>
      <c r="D4" s="4" t="s">
        <v>9</v>
      </c>
      <c r="E4" s="5">
        <v>63.3</v>
      </c>
      <c r="F4" s="4"/>
    </row>
    <row r="5" s="1" customFormat="1" ht="26.1" customHeight="1" spans="1:6">
      <c r="A5" s="4">
        <v>3</v>
      </c>
      <c r="B5" s="4" t="s">
        <v>7</v>
      </c>
      <c r="C5" s="4" t="str">
        <f>"202403020101"</f>
        <v>202403020101</v>
      </c>
      <c r="D5" s="4" t="s">
        <v>10</v>
      </c>
      <c r="E5" s="5">
        <v>60.2</v>
      </c>
      <c r="F5" s="4"/>
    </row>
    <row r="6" s="1" customFormat="1" ht="26.1" customHeight="1" spans="1:6">
      <c r="A6" s="4">
        <v>4</v>
      </c>
      <c r="B6" s="4" t="s">
        <v>7</v>
      </c>
      <c r="C6" s="4" t="str">
        <f>"202403020110"</f>
        <v>202403020110</v>
      </c>
      <c r="D6" s="4" t="s">
        <v>11</v>
      </c>
      <c r="E6" s="5">
        <v>58.7</v>
      </c>
      <c r="F6" s="4"/>
    </row>
    <row r="7" s="1" customFormat="1" ht="26.1" customHeight="1" spans="1:6">
      <c r="A7" s="4">
        <v>5</v>
      </c>
      <c r="B7" s="4" t="s">
        <v>7</v>
      </c>
      <c r="C7" s="4" t="str">
        <f>"202403020103"</f>
        <v>202403020103</v>
      </c>
      <c r="D7" s="4" t="s">
        <v>12</v>
      </c>
      <c r="E7" s="5">
        <v>56.7</v>
      </c>
      <c r="F7" s="4"/>
    </row>
    <row r="8" s="1" customFormat="1" ht="26.1" customHeight="1" spans="1:6">
      <c r="A8" s="4">
        <v>6</v>
      </c>
      <c r="B8" s="4" t="s">
        <v>7</v>
      </c>
      <c r="C8" s="4" t="str">
        <f>"202403020106"</f>
        <v>202403020106</v>
      </c>
      <c r="D8" s="4" t="s">
        <v>13</v>
      </c>
      <c r="E8" s="5">
        <v>53.9</v>
      </c>
      <c r="F8" s="4"/>
    </row>
    <row r="9" s="1" customFormat="1" ht="26.1" customHeight="1" spans="1:6">
      <c r="A9" s="4">
        <v>7</v>
      </c>
      <c r="B9" s="4" t="s">
        <v>7</v>
      </c>
      <c r="C9" s="4" t="str">
        <f>"202403020104"</f>
        <v>202403020104</v>
      </c>
      <c r="D9" s="4" t="s">
        <v>14</v>
      </c>
      <c r="E9" s="5">
        <v>52.6</v>
      </c>
      <c r="F9" s="4"/>
    </row>
    <row r="10" s="1" customFormat="1" ht="26.1" customHeight="1" spans="1:6">
      <c r="A10" s="4">
        <v>8</v>
      </c>
      <c r="B10" s="4" t="s">
        <v>7</v>
      </c>
      <c r="C10" s="4" t="str">
        <f>"202403020102"</f>
        <v>202403020102</v>
      </c>
      <c r="D10" s="4" t="s">
        <v>15</v>
      </c>
      <c r="E10" s="5">
        <v>45.3</v>
      </c>
      <c r="F10" s="4"/>
    </row>
    <row r="11" s="1" customFormat="1" ht="26.1" customHeight="1" spans="1:6">
      <c r="A11" s="4">
        <v>9</v>
      </c>
      <c r="B11" s="4" t="s">
        <v>7</v>
      </c>
      <c r="C11" s="4" t="str">
        <f>"202403020107"</f>
        <v>202403020107</v>
      </c>
      <c r="D11" s="4" t="s">
        <v>16</v>
      </c>
      <c r="E11" s="5">
        <v>40.7</v>
      </c>
      <c r="F11" s="4"/>
    </row>
    <row r="12" s="1" customFormat="1" ht="26.1" customHeight="1" spans="1:6">
      <c r="A12" s="4">
        <v>10</v>
      </c>
      <c r="B12" s="4" t="s">
        <v>7</v>
      </c>
      <c r="C12" s="4" t="str">
        <f>"202403020109"</f>
        <v>202403020109</v>
      </c>
      <c r="D12" s="4" t="s">
        <v>17</v>
      </c>
      <c r="E12" s="5">
        <v>36.5</v>
      </c>
      <c r="F12" s="4"/>
    </row>
    <row r="13" s="1" customFormat="1" ht="26.1" customHeight="1" spans="1:6">
      <c r="A13" s="4">
        <v>11</v>
      </c>
      <c r="B13" s="4" t="s">
        <v>7</v>
      </c>
      <c r="C13" s="4" t="str">
        <f>"202403020108"</f>
        <v>202403020108</v>
      </c>
      <c r="D13" s="4" t="s">
        <v>18</v>
      </c>
      <c r="E13" s="5">
        <v>0</v>
      </c>
      <c r="F13" s="4" t="s">
        <v>19</v>
      </c>
    </row>
    <row r="14" s="1" customFormat="1" ht="26.1" customHeight="1" spans="1:6">
      <c r="A14" s="4">
        <v>12</v>
      </c>
      <c r="B14" s="4" t="s">
        <v>20</v>
      </c>
      <c r="C14" s="4" t="str">
        <f>"202403020116"</f>
        <v>202403020116</v>
      </c>
      <c r="D14" s="4" t="s">
        <v>21</v>
      </c>
      <c r="E14" s="5">
        <v>69.5</v>
      </c>
      <c r="F14" s="4"/>
    </row>
    <row r="15" s="1" customFormat="1" ht="26.1" customHeight="1" spans="1:6">
      <c r="A15" s="4">
        <v>13</v>
      </c>
      <c r="B15" s="4" t="s">
        <v>20</v>
      </c>
      <c r="C15" s="4" t="str">
        <f>"202403020117"</f>
        <v>202403020117</v>
      </c>
      <c r="D15" s="4" t="s">
        <v>22</v>
      </c>
      <c r="E15" s="5">
        <v>60.6</v>
      </c>
      <c r="F15" s="4"/>
    </row>
    <row r="16" s="1" customFormat="1" ht="26.1" customHeight="1" spans="1:6">
      <c r="A16" s="4">
        <v>14</v>
      </c>
      <c r="B16" s="4" t="s">
        <v>20</v>
      </c>
      <c r="C16" s="4" t="str">
        <f>"202403020115"</f>
        <v>202403020115</v>
      </c>
      <c r="D16" s="4" t="s">
        <v>23</v>
      </c>
      <c r="E16" s="5">
        <v>57.9</v>
      </c>
      <c r="F16" s="4"/>
    </row>
    <row r="17" s="1" customFormat="1" ht="26.1" customHeight="1" spans="1:6">
      <c r="A17" s="4">
        <v>15</v>
      </c>
      <c r="B17" s="4" t="s">
        <v>20</v>
      </c>
      <c r="C17" s="4" t="str">
        <f>"202403020114"</f>
        <v>202403020114</v>
      </c>
      <c r="D17" s="4" t="s">
        <v>24</v>
      </c>
      <c r="E17" s="5">
        <v>55.3</v>
      </c>
      <c r="F17" s="4"/>
    </row>
    <row r="18" s="1" customFormat="1" ht="26.1" customHeight="1" spans="1:6">
      <c r="A18" s="4">
        <v>16</v>
      </c>
      <c r="B18" s="4" t="s">
        <v>20</v>
      </c>
      <c r="C18" s="4" t="str">
        <f>"202403020112"</f>
        <v>202403020112</v>
      </c>
      <c r="D18" s="4" t="s">
        <v>25</v>
      </c>
      <c r="E18" s="5">
        <v>53.2</v>
      </c>
      <c r="F18" s="4"/>
    </row>
    <row r="19" s="1" customFormat="1" ht="26.1" customHeight="1" spans="1:6">
      <c r="A19" s="4">
        <v>17</v>
      </c>
      <c r="B19" s="4" t="s">
        <v>20</v>
      </c>
      <c r="C19" s="4" t="str">
        <f>"202403020113"</f>
        <v>202403020113</v>
      </c>
      <c r="D19" s="4" t="s">
        <v>26</v>
      </c>
      <c r="E19" s="5">
        <v>46.4</v>
      </c>
      <c r="F19" s="4"/>
    </row>
    <row r="20" s="1" customFormat="1" ht="26.1" customHeight="1" spans="1:6">
      <c r="A20" s="4">
        <v>18</v>
      </c>
      <c r="B20" s="4" t="s">
        <v>27</v>
      </c>
      <c r="C20" s="4" t="str">
        <f>"202403020119"</f>
        <v>202403020119</v>
      </c>
      <c r="D20" s="4" t="s">
        <v>28</v>
      </c>
      <c r="E20" s="5">
        <v>69.9</v>
      </c>
      <c r="F20" s="4"/>
    </row>
    <row r="21" s="1" customFormat="1" ht="26.1" customHeight="1" spans="1:6">
      <c r="A21" s="4">
        <v>19</v>
      </c>
      <c r="B21" s="4" t="s">
        <v>27</v>
      </c>
      <c r="C21" s="4" t="str">
        <f>"202403020120"</f>
        <v>202403020120</v>
      </c>
      <c r="D21" s="4" t="s">
        <v>29</v>
      </c>
      <c r="E21" s="5">
        <v>58.5</v>
      </c>
      <c r="F21" s="4"/>
    </row>
    <row r="22" s="1" customFormat="1" ht="26.1" customHeight="1" spans="1:6">
      <c r="A22" s="4">
        <v>20</v>
      </c>
      <c r="B22" s="4" t="s">
        <v>27</v>
      </c>
      <c r="C22" s="4" t="str">
        <f>"202403020118"</f>
        <v>202403020118</v>
      </c>
      <c r="D22" s="4" t="s">
        <v>30</v>
      </c>
      <c r="E22" s="5">
        <v>48.3</v>
      </c>
      <c r="F22" s="4"/>
    </row>
    <row r="23" s="1" customFormat="1" ht="26.1" customHeight="1" spans="1:6">
      <c r="A23" s="4">
        <v>21</v>
      </c>
      <c r="B23" s="4" t="s">
        <v>31</v>
      </c>
      <c r="C23" s="4" t="str">
        <f>"202403020125"</f>
        <v>202403020125</v>
      </c>
      <c r="D23" s="4" t="s">
        <v>32</v>
      </c>
      <c r="E23" s="5">
        <v>84</v>
      </c>
      <c r="F23" s="4"/>
    </row>
    <row r="24" s="1" customFormat="1" ht="26.1" customHeight="1" spans="1:6">
      <c r="A24" s="4">
        <v>22</v>
      </c>
      <c r="B24" s="4" t="s">
        <v>31</v>
      </c>
      <c r="C24" s="4" t="str">
        <f>"202403020122"</f>
        <v>202403020122</v>
      </c>
      <c r="D24" s="4" t="s">
        <v>33</v>
      </c>
      <c r="E24" s="5">
        <v>82.5</v>
      </c>
      <c r="F24" s="4"/>
    </row>
    <row r="25" s="1" customFormat="1" ht="26.1" customHeight="1" spans="1:6">
      <c r="A25" s="4">
        <v>23</v>
      </c>
      <c r="B25" s="4" t="s">
        <v>31</v>
      </c>
      <c r="C25" s="4" t="str">
        <f>"202403020124"</f>
        <v>202403020124</v>
      </c>
      <c r="D25" s="4" t="s">
        <v>34</v>
      </c>
      <c r="E25" s="5">
        <v>78.2</v>
      </c>
      <c r="F25" s="4"/>
    </row>
    <row r="26" s="1" customFormat="1" ht="26.1" customHeight="1" spans="1:6">
      <c r="A26" s="4">
        <v>24</v>
      </c>
      <c r="B26" s="4" t="s">
        <v>31</v>
      </c>
      <c r="C26" s="4" t="str">
        <f>"202403020121"</f>
        <v>202403020121</v>
      </c>
      <c r="D26" s="4" t="s">
        <v>35</v>
      </c>
      <c r="E26" s="5">
        <v>76.3</v>
      </c>
      <c r="F26" s="4"/>
    </row>
    <row r="27" s="1" customFormat="1" ht="26.1" customHeight="1" spans="1:6">
      <c r="A27" s="4">
        <v>25</v>
      </c>
      <c r="B27" s="4" t="s">
        <v>31</v>
      </c>
      <c r="C27" s="4" t="str">
        <f>"202403020123"</f>
        <v>202403020123</v>
      </c>
      <c r="D27" s="4" t="s">
        <v>36</v>
      </c>
      <c r="E27" s="5">
        <v>73.6</v>
      </c>
      <c r="F27" s="4"/>
    </row>
    <row r="28" s="1" customFormat="1" ht="26.1" customHeight="1" spans="1:6">
      <c r="A28" s="4">
        <v>26</v>
      </c>
      <c r="B28" s="4" t="s">
        <v>31</v>
      </c>
      <c r="C28" s="4" t="str">
        <f>"202403020126"</f>
        <v>202403020126</v>
      </c>
      <c r="D28" s="4" t="s">
        <v>37</v>
      </c>
      <c r="E28" s="5">
        <v>71.3</v>
      </c>
      <c r="F28" s="4"/>
    </row>
    <row r="29" s="1" customFormat="1" ht="26.1" customHeight="1" spans="1:6">
      <c r="A29" s="4">
        <v>27</v>
      </c>
      <c r="B29" s="4" t="s">
        <v>38</v>
      </c>
      <c r="C29" s="4" t="str">
        <f>"202403020127"</f>
        <v>202403020127</v>
      </c>
      <c r="D29" s="4" t="s">
        <v>39</v>
      </c>
      <c r="E29" s="5">
        <v>63.7</v>
      </c>
      <c r="F29" s="4"/>
    </row>
    <row r="30" s="1" customFormat="1" ht="26.1" customHeight="1" spans="1:6">
      <c r="A30" s="4">
        <v>28</v>
      </c>
      <c r="B30" s="4" t="s">
        <v>38</v>
      </c>
      <c r="C30" s="4" t="str">
        <f>"202403020131"</f>
        <v>202403020131</v>
      </c>
      <c r="D30" s="4" t="s">
        <v>40</v>
      </c>
      <c r="E30" s="5">
        <v>62</v>
      </c>
      <c r="F30" s="4"/>
    </row>
    <row r="31" s="1" customFormat="1" ht="26.1" customHeight="1" spans="1:6">
      <c r="A31" s="4">
        <v>29</v>
      </c>
      <c r="B31" s="4" t="s">
        <v>38</v>
      </c>
      <c r="C31" s="4" t="str">
        <f>"202403020130"</f>
        <v>202403020130</v>
      </c>
      <c r="D31" s="4" t="s">
        <v>41</v>
      </c>
      <c r="E31" s="5">
        <v>60.1</v>
      </c>
      <c r="F31" s="4"/>
    </row>
    <row r="32" s="1" customFormat="1" ht="26.1" customHeight="1" spans="1:6">
      <c r="A32" s="4">
        <v>30</v>
      </c>
      <c r="B32" s="4" t="s">
        <v>38</v>
      </c>
      <c r="C32" s="4" t="str">
        <f>"202403020128"</f>
        <v>202403020128</v>
      </c>
      <c r="D32" s="4" t="s">
        <v>42</v>
      </c>
      <c r="E32" s="5">
        <v>0</v>
      </c>
      <c r="F32" s="4" t="s">
        <v>19</v>
      </c>
    </row>
    <row r="33" s="1" customFormat="1" ht="26.1" customHeight="1" spans="1:6">
      <c r="A33" s="4">
        <v>31</v>
      </c>
      <c r="B33" s="4" t="s">
        <v>38</v>
      </c>
      <c r="C33" s="4" t="str">
        <f>"202403020129"</f>
        <v>202403020129</v>
      </c>
      <c r="D33" s="4" t="s">
        <v>43</v>
      </c>
      <c r="E33" s="5">
        <v>0</v>
      </c>
      <c r="F33" s="4" t="s">
        <v>19</v>
      </c>
    </row>
  </sheetData>
  <sheetProtection selectLockedCells="1" selectUnlockedCells="1"/>
  <mergeCells count="1">
    <mergeCell ref="A1:F1"/>
  </mergeCells>
  <printOptions horizontalCentered="1"/>
  <pageMargins left="0.078740157480315" right="0.078740157480315" top="0.196850393700787" bottom="0.196850393700787" header="0.511811023622047" footer="0.078740157480315"/>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黄毅</cp:lastModifiedBy>
  <dcterms:created xsi:type="dcterms:W3CDTF">2015-06-05T18:19:00Z</dcterms:created>
  <cp:lastPrinted>2024-03-04T08:42:00Z</cp:lastPrinted>
  <dcterms:modified xsi:type="dcterms:W3CDTF">2024-03-04T11:09:48Z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28B244ECDCF34069A20B53ECEAF5B4F3_13</vt:lpwstr>
  </property>
  <property fmtid="{D5CDD505-2E9C-101B-9397-08002B2CF9AE}" pid="3" name="KSOProductBuildVer">
    <vt:lpwstr>2052-12.1.0.16388</vt:lpwstr>
  </property>
</Properties>
</file>